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fesor.ACADEMICO\Desktop\"/>
    </mc:Choice>
  </mc:AlternateContent>
  <bookViews>
    <workbookView xWindow="0" yWindow="0" windowWidth="28800" windowHeight="12435" activeTab="2"/>
  </bookViews>
  <sheets>
    <sheet name="LEY DE PARETO" sheetId="1" r:id="rId1"/>
    <sheet name="Gráfico1" sheetId="3" r:id="rId2"/>
    <sheet name="Hoja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2" i="2"/>
  <c r="D4" i="2"/>
  <c r="D5" i="2"/>
  <c r="D6" i="2" s="1"/>
  <c r="D7" i="2" s="1"/>
  <c r="D8" i="2" s="1"/>
  <c r="D9" i="2" s="1"/>
  <c r="D10" i="2" s="1"/>
  <c r="D11" i="2" s="1"/>
  <c r="D3" i="2"/>
  <c r="D2" i="2"/>
  <c r="C3" i="2"/>
  <c r="C4" i="2"/>
  <c r="C5" i="2"/>
  <c r="C6" i="2"/>
  <c r="C7" i="2"/>
  <c r="C8" i="2"/>
  <c r="C9" i="2"/>
  <c r="C10" i="2"/>
  <c r="C11" i="2"/>
  <c r="C2" i="2"/>
  <c r="B13" i="2"/>
  <c r="F28" i="1" l="1"/>
  <c r="F26" i="1"/>
  <c r="E27" i="1"/>
  <c r="F27" i="1" s="1"/>
  <c r="E28" i="1"/>
  <c r="E26" i="1"/>
  <c r="E20" i="1"/>
  <c r="D18" i="1"/>
  <c r="E18" i="1"/>
  <c r="C15" i="1"/>
  <c r="D7" i="1" s="1"/>
  <c r="E30" i="1" l="1"/>
  <c r="D10" i="1"/>
  <c r="D6" i="1"/>
  <c r="D13" i="1"/>
  <c r="D9" i="1"/>
  <c r="D5" i="1"/>
  <c r="D12" i="1"/>
  <c r="D8" i="1"/>
  <c r="D4" i="1"/>
  <c r="E4" i="1" s="1"/>
  <c r="D11" i="1"/>
  <c r="F4" i="1" l="1"/>
  <c r="E5" i="1"/>
  <c r="F5" i="1" l="1"/>
  <c r="E6" i="1"/>
  <c r="E7" i="1" l="1"/>
  <c r="F6" i="1"/>
  <c r="E8" i="1" l="1"/>
  <c r="F7" i="1"/>
  <c r="E9" i="1" l="1"/>
  <c r="F8" i="1"/>
  <c r="E10" i="1" l="1"/>
  <c r="F9" i="1"/>
  <c r="E11" i="1" l="1"/>
  <c r="F10" i="1"/>
  <c r="E12" i="1" l="1"/>
  <c r="F11" i="1"/>
  <c r="E13" i="1" l="1"/>
  <c r="F13" i="1" s="1"/>
  <c r="F12" i="1"/>
</calcChain>
</file>

<file path=xl/sharedStrings.xml><?xml version="1.0" encoding="utf-8"?>
<sst xmlns="http://schemas.openxmlformats.org/spreadsheetml/2006/main" count="49" uniqueCount="32">
  <si>
    <t xml:space="preserve">ALMACEN LA GRAN AVENIDA </t>
  </si>
  <si>
    <t>REG.</t>
  </si>
  <si>
    <t>PRODUCTOS</t>
  </si>
  <si>
    <t>PRECIO VTA UNIT.</t>
  </si>
  <si>
    <t>PARTICIPACION EN VENTA</t>
  </si>
  <si>
    <t>ACUMULADO</t>
  </si>
  <si>
    <t>CLASIFICACION ABC</t>
  </si>
  <si>
    <t>DISCO DURO</t>
  </si>
  <si>
    <t>MEMORIA USB</t>
  </si>
  <si>
    <t>DISCDURO EXTERNO</t>
  </si>
  <si>
    <t>PORTATIL</t>
  </si>
  <si>
    <t>PC ESCRITORIO</t>
  </si>
  <si>
    <t>TABLET</t>
  </si>
  <si>
    <t>CELULAR</t>
  </si>
  <si>
    <t>TECLADO INALAMBRICO</t>
  </si>
  <si>
    <t>MOUSE INALAMBRICO</t>
  </si>
  <si>
    <t xml:space="preserve">MENORIA RAM </t>
  </si>
  <si>
    <t xml:space="preserve">TOTAL </t>
  </si>
  <si>
    <t>CONTEO TRADICIONAL DE ARTICULOS</t>
  </si>
  <si>
    <t>ITEMS</t>
  </si>
  <si>
    <t>TIEMPO (MES)</t>
  </si>
  <si>
    <t>ITEMS (SEMANA)</t>
  </si>
  <si>
    <t>TOTAL X SEMANA</t>
  </si>
  <si>
    <t>CONTEO CICLICO CON CLASIFICACION</t>
  </si>
  <si>
    <t>CONTEO TIEMPO (SEMANA)</t>
  </si>
  <si>
    <t>CONTEO ITEMS  (SEMANA)</t>
  </si>
  <si>
    <t>ITEMS (DIA)</t>
  </si>
  <si>
    <t>A</t>
  </si>
  <si>
    <t>B</t>
  </si>
  <si>
    <t>C</t>
  </si>
  <si>
    <t>LEY DE PARETO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</si>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</sst>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_);_(&quot;$&quot;\ * \(#,##0\);_(&quot;$&quot;\ * &quot;-&quot;??_);_(@_)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9" fontId="0" fillId="0" borderId="1" xfId="0" applyNumberFormat="1" applyBorder="1"/>
    <xf numFmtId="0" fontId="0" fillId="0" borderId="1" xfId="0" applyBorder="1" applyAlignment="1">
      <alignment horizontal="center"/>
    </xf>
    <xf numFmtId="164" fontId="1" fillId="0" borderId="0" xfId="0" applyNumberFormat="1" applyFont="1"/>
    <xf numFmtId="164" fontId="0" fillId="0" borderId="1" xfId="0" applyNumberFormat="1" applyBorder="1"/>
    <xf numFmtId="0" fontId="0" fillId="2" borderId="1" xfId="0" applyFill="1" applyBorder="1"/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X ACUMULADO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xVal>
            <c:strRef>
              <c:f>'LEY DE PARETO'!$B$4:$B$13</c:f>
              <c:strCache>
                <c:ptCount val="10"/>
                <c:pt idx="0">
                  <c:v>DISCO DURO</c:v>
                </c:pt>
                <c:pt idx="1">
                  <c:v>MENORIA RAM </c:v>
                </c:pt>
                <c:pt idx="2">
                  <c:v>MEMORIA USB</c:v>
                </c:pt>
                <c:pt idx="3">
                  <c:v>DISCDURO EXTERNO</c:v>
                </c:pt>
                <c:pt idx="4">
                  <c:v>PORTATIL</c:v>
                </c:pt>
                <c:pt idx="5">
                  <c:v>PC ESCRITORIO</c:v>
                </c:pt>
                <c:pt idx="6">
                  <c:v>TABLET</c:v>
                </c:pt>
                <c:pt idx="7">
                  <c:v>CELULAR</c:v>
                </c:pt>
                <c:pt idx="8">
                  <c:v>TECLADO INALAMBRICO</c:v>
                </c:pt>
                <c:pt idx="9">
                  <c:v>MOUSE INALAMBRICO</c:v>
                </c:pt>
              </c:strCache>
            </c:strRef>
          </c:xVal>
          <c:yVal>
            <c:numRef>
              <c:f>'LEY DE PARETO'!$E$4:$E$13</c:f>
              <c:numCache>
                <c:formatCode>0%</c:formatCode>
                <c:ptCount val="10"/>
                <c:pt idx="0">
                  <c:v>0.3476989214293939</c:v>
                </c:pt>
                <c:pt idx="1">
                  <c:v>0.56237669366291787</c:v>
                </c:pt>
                <c:pt idx="2">
                  <c:v>0.66461443979580082</c:v>
                </c:pt>
                <c:pt idx="3">
                  <c:v>0.74325413580009969</c:v>
                </c:pt>
                <c:pt idx="4">
                  <c:v>0.80466740874371467</c:v>
                </c:pt>
                <c:pt idx="5">
                  <c:v>0.86061490039534783</c:v>
                </c:pt>
                <c:pt idx="6">
                  <c:v>0.91588684604460124</c:v>
                </c:pt>
                <c:pt idx="7">
                  <c:v>0.95427014163436064</c:v>
                </c:pt>
                <c:pt idx="8">
                  <c:v>0.9876636087974513</c:v>
                </c:pt>
                <c:pt idx="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692912"/>
        <c:axId val="325763872"/>
      </c:scatterChart>
      <c:valAx>
        <c:axId val="32569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alpha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5763872"/>
        <c:crosses val="autoZero"/>
        <c:crossBetween val="midCat"/>
      </c:valAx>
      <c:valAx>
        <c:axId val="32576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569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Hoja1!$A$2:$A$11</c:f>
              <c:strCache>
                <c:ptCount val="10"/>
                <c:pt idx="0">
                  <c:v>PC ESCRITORIO</c:v>
                </c:pt>
                <c:pt idx="1">
                  <c:v>PORTATIL</c:v>
                </c:pt>
                <c:pt idx="2">
                  <c:v>CELULAR</c:v>
                </c:pt>
                <c:pt idx="3">
                  <c:v>TABLET</c:v>
                </c:pt>
                <c:pt idx="4">
                  <c:v>DISCO DURO</c:v>
                </c:pt>
                <c:pt idx="5">
                  <c:v>DISCDURO EXTERNO</c:v>
                </c:pt>
                <c:pt idx="6">
                  <c:v>MENORIA RAM </c:v>
                </c:pt>
                <c:pt idx="7">
                  <c:v>TECLADO INALAMBRICO</c:v>
                </c:pt>
                <c:pt idx="8">
                  <c:v>MOUSE INALAMBRICO</c:v>
                </c:pt>
                <c:pt idx="9">
                  <c:v>MEMORIA USB</c:v>
                </c:pt>
              </c:strCache>
            </c:strRef>
          </c:cat>
          <c:val>
            <c:numRef>
              <c:f>Hoja1!$D$2:$D$11</c:f>
              <c:numCache>
                <c:formatCode>0.0%</c:formatCode>
                <c:ptCount val="10"/>
                <c:pt idx="0">
                  <c:v>0.29038112522686027</c:v>
                </c:pt>
                <c:pt idx="1">
                  <c:v>0.56261343012704179</c:v>
                </c:pt>
                <c:pt idx="2">
                  <c:v>0.72595281306715065</c:v>
                </c:pt>
                <c:pt idx="3">
                  <c:v>0.87114337568058076</c:v>
                </c:pt>
                <c:pt idx="4">
                  <c:v>0.90744101633393826</c:v>
                </c:pt>
                <c:pt idx="5">
                  <c:v>0.94192377495462787</c:v>
                </c:pt>
                <c:pt idx="6">
                  <c:v>0.97277676950998182</c:v>
                </c:pt>
                <c:pt idx="7">
                  <c:v>0.98548094373865691</c:v>
                </c:pt>
                <c:pt idx="8">
                  <c:v>0.99455535390199634</c:v>
                </c:pt>
                <c:pt idx="9">
                  <c:v>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181312"/>
        <c:axId val="346763456"/>
      </c:lineChart>
      <c:catAx>
        <c:axId val="20718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46763456"/>
        <c:crosses val="autoZero"/>
        <c:auto val="1"/>
        <c:lblAlgn val="ctr"/>
        <c:lblOffset val="100"/>
        <c:noMultiLvlLbl val="0"/>
      </c:catAx>
      <c:valAx>
        <c:axId val="34676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718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2</xdr:row>
      <xdr:rowOff>195262</xdr:rowOff>
    </xdr:from>
    <xdr:to>
      <xdr:col>12</xdr:col>
      <xdr:colOff>333375</xdr:colOff>
      <xdr:row>16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561974</xdr:colOff>
      <xdr:row>22</xdr:row>
      <xdr:rowOff>142874</xdr:rowOff>
    </xdr:from>
    <xdr:to>
      <xdr:col>10</xdr:col>
      <xdr:colOff>276225</xdr:colOff>
      <xdr:row>30</xdr:row>
      <xdr:rowOff>9525</xdr:rowOff>
    </xdr:to>
    <xdr:sp macro="" textlink="">
      <xdr:nvSpPr>
        <xdr:cNvPr id="3" name="Llamada rectangular redondeada 2"/>
        <xdr:cNvSpPr/>
      </xdr:nvSpPr>
      <xdr:spPr>
        <a:xfrm>
          <a:off x="7953375" y="4733924"/>
          <a:ext cx="2562225" cy="1390651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LA ROTACION</a:t>
          </a:r>
          <a:r>
            <a:rPr lang="es-CO" sz="1100" baseline="0"/>
            <a:t> DE LOS PRODUCTOS QUEDA ASI:</a:t>
          </a:r>
        </a:p>
        <a:p>
          <a:pPr algn="l"/>
          <a:r>
            <a:rPr lang="es-CO" sz="1100" baseline="0"/>
            <a:t>   1    SEMANA           A = 7 DIAS</a:t>
          </a:r>
        </a:p>
        <a:p>
          <a:pPr algn="l"/>
          <a:r>
            <a:rPr lang="es-CO" sz="1100" baseline="0"/>
            <a:t>   2    SEMANAS         B = 15 DIAS</a:t>
          </a:r>
        </a:p>
        <a:p>
          <a:pPr algn="l"/>
          <a:r>
            <a:rPr lang="es-CO" sz="1100" baseline="0"/>
            <a:t>   3    SEMANA           C =  21 DIAS</a:t>
          </a:r>
          <a:endParaRPr lang="es-CO" sz="1100"/>
        </a:p>
      </xdr:txBody>
    </xdr:sp>
    <xdr:clientData/>
  </xdr:twoCellAnchor>
  <xdr:twoCellAnchor>
    <xdr:from>
      <xdr:col>8</xdr:col>
      <xdr:colOff>66675</xdr:colOff>
      <xdr:row>25</xdr:row>
      <xdr:rowOff>123825</xdr:rowOff>
    </xdr:from>
    <xdr:to>
      <xdr:col>8</xdr:col>
      <xdr:colOff>257175</xdr:colOff>
      <xdr:row>25</xdr:row>
      <xdr:rowOff>123825</xdr:rowOff>
    </xdr:to>
    <xdr:cxnSp macro="">
      <xdr:nvCxnSpPr>
        <xdr:cNvPr id="5" name="Conector recto de flecha 4"/>
        <xdr:cNvCxnSpPr/>
      </xdr:nvCxnSpPr>
      <xdr:spPr>
        <a:xfrm>
          <a:off x="9544050" y="5286375"/>
          <a:ext cx="1905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26</xdr:row>
      <xdr:rowOff>76200</xdr:rowOff>
    </xdr:from>
    <xdr:to>
      <xdr:col>8</xdr:col>
      <xdr:colOff>314325</xdr:colOff>
      <xdr:row>26</xdr:row>
      <xdr:rowOff>76200</xdr:rowOff>
    </xdr:to>
    <xdr:cxnSp macro="">
      <xdr:nvCxnSpPr>
        <xdr:cNvPr id="7" name="Conector recto de flecha 6"/>
        <xdr:cNvCxnSpPr/>
      </xdr:nvCxnSpPr>
      <xdr:spPr>
        <a:xfrm>
          <a:off x="9572625" y="5429250"/>
          <a:ext cx="2190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27</xdr:row>
      <xdr:rowOff>76200</xdr:rowOff>
    </xdr:from>
    <xdr:to>
      <xdr:col>8</xdr:col>
      <xdr:colOff>285750</xdr:colOff>
      <xdr:row>27</xdr:row>
      <xdr:rowOff>76200</xdr:rowOff>
    </xdr:to>
    <xdr:cxnSp macro="">
      <xdr:nvCxnSpPr>
        <xdr:cNvPr id="10" name="Conector recto de flecha 9"/>
        <xdr:cNvCxnSpPr/>
      </xdr:nvCxnSpPr>
      <xdr:spPr>
        <a:xfrm>
          <a:off x="9553575" y="5619750"/>
          <a:ext cx="20955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550" cy="629130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0.32318</cdr:x>
      <cdr:y>0.06997</cdr:y>
    </cdr:from>
    <cdr:to>
      <cdr:x>0.32318</cdr:x>
      <cdr:y>0.92621</cdr:y>
    </cdr:to>
    <cdr:cxnSp macro="">
      <cdr:nvCxnSpPr>
        <cdr:cNvPr id="3" name="Conector recto 2"/>
        <cdr:cNvCxnSpPr/>
      </cdr:nvCxnSpPr>
      <cdr:spPr>
        <a:xfrm xmlns:a="http://schemas.openxmlformats.org/drawingml/2006/main">
          <a:off x="2801471" y="440231"/>
          <a:ext cx="0" cy="5386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0.58264</cdr:x>
      <cdr:y>0.07252</cdr:y>
    </cdr:from>
    <cdr:to>
      <cdr:x>0.58264</cdr:x>
      <cdr:y>0.92875</cdr:y>
    </cdr:to>
    <cdr:cxnSp macro="">
      <cdr:nvCxnSpPr>
        <cdr:cNvPr id="4" name="Conector recto 3"/>
        <cdr:cNvCxnSpPr/>
      </cdr:nvCxnSpPr>
      <cdr:spPr>
        <a:xfrm xmlns:a="http://schemas.openxmlformats.org/drawingml/2006/main">
          <a:off x="5050652" y="456240"/>
          <a:ext cx="0" cy="538682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0.1662</cdr:x>
      <cdr:y>0.68066</cdr:y>
    </cdr:from>
    <cdr:to>
      <cdr:x>0.25208</cdr:x>
      <cdr:y>0.75954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1440756" y="4282248"/>
          <a:ext cx="744391" cy="49626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O" sz="4000">
              <a:solidFill>
                <a:srgbClr val="FF0000"/>
              </a:solidFill>
            </a:rPr>
            <a:t>A</a:t>
          </a:r>
        </a:p>
      </cdr:txBody>
    </cdr:sp>
  </cdr:relSizeAnchor>
  <cdr:relSizeAnchor xmlns:cdr="http://schemas.openxmlformats.org/drawingml/2006/chartDrawing">
    <cdr:from>
      <cdr:x>0.41644</cdr:x>
      <cdr:y>0.67812</cdr:y>
    </cdr:from>
    <cdr:to>
      <cdr:x>0.50231</cdr:x>
      <cdr:y>0.757</cdr:y>
    </cdr:to>
    <cdr:sp macro="" textlink="">
      <cdr:nvSpPr>
        <cdr:cNvPr id="6" name="CuadroTexto 5"/>
        <cdr:cNvSpPr txBox="1"/>
      </cdr:nvSpPr>
      <cdr:spPr>
        <a:xfrm xmlns:a="http://schemas.openxmlformats.org/drawingml/2006/main">
          <a:off x="3609895" y="4266240"/>
          <a:ext cx="744391" cy="496260"/>
        </a:xfrm>
        <a:prstGeom xmlns:a="http://schemas.openxmlformats.org/drawingml/2006/main" prst="rect">
          <a:avLst/>
        </a:prstGeom>
        <a:solidFill xmlns:a="http://schemas.openxmlformats.org/drawingml/2006/main">
          <a:srgbClr val="92D050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O" sz="4000">
              <a:solidFill>
                <a:srgbClr val="FF0000"/>
              </a:solidFill>
            </a:rPr>
            <a:t>B</a:t>
          </a:r>
        </a:p>
      </cdr:txBody>
    </cdr:sp>
  </cdr:relSizeAnchor>
  <cdr:relSizeAnchor xmlns:cdr="http://schemas.openxmlformats.org/drawingml/2006/chartDrawing">
    <cdr:from>
      <cdr:x>0.72207</cdr:x>
      <cdr:y>0.67939</cdr:y>
    </cdr:from>
    <cdr:to>
      <cdr:x>0.80794</cdr:x>
      <cdr:y>0.75827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6259286" y="4274244"/>
          <a:ext cx="744391" cy="49626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O" sz="4000">
              <a:solidFill>
                <a:srgbClr val="FF0000"/>
              </a:solidFill>
            </a:rPr>
            <a:t>C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30" sqref="E30"/>
    </sheetView>
  </sheetViews>
  <sheetFormatPr baseColWidth="10" defaultRowHeight="15" x14ac:dyDescent="0.25"/>
  <cols>
    <col min="1" max="1" width="5.5703125" customWidth="1"/>
    <col min="2" max="2" width="33.5703125" customWidth="1"/>
    <col min="3" max="3" width="19.85546875" customWidth="1"/>
    <col min="4" max="4" width="22.140625" customWidth="1"/>
    <col min="5" max="5" width="19.5703125" customWidth="1"/>
    <col min="6" max="6" width="18.5703125" customWidth="1"/>
  </cols>
  <sheetData>
    <row r="1" spans="1:11" ht="31.5" customHeight="1" x14ac:dyDescent="0.25">
      <c r="A1" s="13" t="s">
        <v>0</v>
      </c>
      <c r="B1" s="14"/>
      <c r="C1" s="14"/>
      <c r="D1" s="14"/>
      <c r="E1" s="14"/>
      <c r="F1" s="15"/>
    </row>
    <row r="2" spans="1:11" x14ac:dyDescent="0.25">
      <c r="I2" s="12" t="s">
        <v>30</v>
      </c>
      <c r="J2" s="12"/>
      <c r="K2" s="12"/>
    </row>
    <row r="3" spans="1:11" ht="30" x14ac:dyDescent="0.25">
      <c r="A3" s="2" t="s">
        <v>1</v>
      </c>
      <c r="B3" s="3" t="s">
        <v>2</v>
      </c>
      <c r="C3" s="3" t="s">
        <v>3</v>
      </c>
      <c r="D3" s="4" t="s">
        <v>4</v>
      </c>
      <c r="E3" s="2" t="s">
        <v>5</v>
      </c>
      <c r="F3" s="2" t="s">
        <v>6</v>
      </c>
    </row>
    <row r="4" spans="1:11" x14ac:dyDescent="0.25">
      <c r="A4" s="1">
        <v>1</v>
      </c>
      <c r="B4" s="1" t="s">
        <v>7</v>
      </c>
      <c r="C4" s="8">
        <v>45293</v>
      </c>
      <c r="D4" s="5">
        <f>C4/$C$15</f>
        <v>0.3476989214293939</v>
      </c>
      <c r="E4" s="5">
        <f>+D4</f>
        <v>0.3476989214293939</v>
      </c>
      <c r="F4" s="9" t="str">
        <f>IF(E4&lt;=80%,"A",IF(E4&lt;=95%,"B","A"))</f>
        <v>A</v>
      </c>
    </row>
    <row r="5" spans="1:11" x14ac:dyDescent="0.25">
      <c r="A5" s="1">
        <v>2</v>
      </c>
      <c r="B5" s="1" t="s">
        <v>16</v>
      </c>
      <c r="C5" s="8">
        <v>27965</v>
      </c>
      <c r="D5" s="5">
        <f t="shared" ref="D5:D13" si="0">C5/$C$15</f>
        <v>0.21467777223352397</v>
      </c>
      <c r="E5" s="5">
        <f>E4+D5</f>
        <v>0.56237669366291787</v>
      </c>
      <c r="F5" s="9" t="str">
        <f t="shared" ref="F5:F13" si="1">IF(E5&lt;=80%,"A",IF(E5&lt;=95%,"B","A"))</f>
        <v>A</v>
      </c>
    </row>
    <row r="6" spans="1:11" x14ac:dyDescent="0.25">
      <c r="A6" s="1">
        <v>3</v>
      </c>
      <c r="B6" s="1" t="s">
        <v>8</v>
      </c>
      <c r="C6" s="8">
        <v>13318</v>
      </c>
      <c r="D6" s="5">
        <f t="shared" si="0"/>
        <v>0.10223774613288297</v>
      </c>
      <c r="E6" s="5">
        <f t="shared" ref="E6:E13" si="2">E5+D6</f>
        <v>0.66461443979580082</v>
      </c>
      <c r="F6" s="9" t="str">
        <f t="shared" si="1"/>
        <v>A</v>
      </c>
    </row>
    <row r="7" spans="1:11" x14ac:dyDescent="0.25">
      <c r="A7" s="1">
        <v>4</v>
      </c>
      <c r="B7" s="1" t="s">
        <v>9</v>
      </c>
      <c r="C7" s="8">
        <v>10244</v>
      </c>
      <c r="D7" s="5">
        <f t="shared" si="0"/>
        <v>7.8639696004298931E-2</v>
      </c>
      <c r="E7" s="5">
        <f t="shared" si="2"/>
        <v>0.74325413580009969</v>
      </c>
      <c r="F7" s="9" t="str">
        <f t="shared" si="1"/>
        <v>A</v>
      </c>
    </row>
    <row r="8" spans="1:11" x14ac:dyDescent="0.25">
      <c r="A8" s="1">
        <v>5</v>
      </c>
      <c r="B8" s="1" t="s">
        <v>10</v>
      </c>
      <c r="C8" s="8">
        <v>8000</v>
      </c>
      <c r="D8" s="5">
        <f t="shared" si="0"/>
        <v>6.1413272943614941E-2</v>
      </c>
      <c r="E8" s="5">
        <f t="shared" si="2"/>
        <v>0.80466740874371467</v>
      </c>
      <c r="F8" s="9" t="str">
        <f t="shared" si="1"/>
        <v>B</v>
      </c>
    </row>
    <row r="9" spans="1:11" x14ac:dyDescent="0.25">
      <c r="A9" s="1">
        <v>6</v>
      </c>
      <c r="B9" s="1" t="s">
        <v>11</v>
      </c>
      <c r="C9" s="8">
        <v>7288</v>
      </c>
      <c r="D9" s="5">
        <f t="shared" si="0"/>
        <v>5.5947491651633208E-2</v>
      </c>
      <c r="E9" s="5">
        <f t="shared" si="2"/>
        <v>0.86061490039534783</v>
      </c>
      <c r="F9" s="9" t="str">
        <f t="shared" si="1"/>
        <v>B</v>
      </c>
    </row>
    <row r="10" spans="1:11" x14ac:dyDescent="0.25">
      <c r="A10" s="1">
        <v>7</v>
      </c>
      <c r="B10" s="1" t="s">
        <v>12</v>
      </c>
      <c r="C10" s="8">
        <v>7200</v>
      </c>
      <c r="D10" s="5">
        <f t="shared" si="0"/>
        <v>5.5271945649253446E-2</v>
      </c>
      <c r="E10" s="5">
        <f t="shared" si="2"/>
        <v>0.91588684604460124</v>
      </c>
      <c r="F10" s="9" t="str">
        <f t="shared" si="1"/>
        <v>B</v>
      </c>
    </row>
    <row r="11" spans="1:11" x14ac:dyDescent="0.25">
      <c r="A11" s="1">
        <v>8</v>
      </c>
      <c r="B11" s="1" t="s">
        <v>13</v>
      </c>
      <c r="C11" s="8">
        <v>5000</v>
      </c>
      <c r="D11" s="5">
        <f t="shared" si="0"/>
        <v>3.8383295589759336E-2</v>
      </c>
      <c r="E11" s="5">
        <f t="shared" si="2"/>
        <v>0.95427014163436064</v>
      </c>
      <c r="F11" s="9" t="str">
        <f t="shared" si="1"/>
        <v>A</v>
      </c>
    </row>
    <row r="12" spans="1:11" x14ac:dyDescent="0.25">
      <c r="A12" s="1">
        <v>9</v>
      </c>
      <c r="B12" s="1" t="s">
        <v>14</v>
      </c>
      <c r="C12" s="8">
        <v>4350</v>
      </c>
      <c r="D12" s="5">
        <f t="shared" si="0"/>
        <v>3.339346716309062E-2</v>
      </c>
      <c r="E12" s="5">
        <f t="shared" si="2"/>
        <v>0.9876636087974513</v>
      </c>
      <c r="F12" s="9" t="str">
        <f t="shared" si="1"/>
        <v>A</v>
      </c>
    </row>
    <row r="13" spans="1:11" x14ac:dyDescent="0.25">
      <c r="A13" s="1">
        <v>10</v>
      </c>
      <c r="B13" s="1" t="s">
        <v>15</v>
      </c>
      <c r="C13" s="8">
        <v>1607</v>
      </c>
      <c r="D13" s="5">
        <f t="shared" si="0"/>
        <v>1.233639120254865E-2</v>
      </c>
      <c r="E13" s="5">
        <f t="shared" si="2"/>
        <v>1</v>
      </c>
      <c r="F13" s="9" t="str">
        <f t="shared" si="1"/>
        <v>A</v>
      </c>
    </row>
    <row r="15" spans="1:11" x14ac:dyDescent="0.25">
      <c r="B15" t="s">
        <v>17</v>
      </c>
      <c r="C15" s="7">
        <f>SUM(C4:C13)</f>
        <v>130265</v>
      </c>
    </row>
    <row r="17" spans="2:6" x14ac:dyDescent="0.25">
      <c r="B17" s="16" t="s">
        <v>18</v>
      </c>
      <c r="C17" s="6" t="s">
        <v>19</v>
      </c>
      <c r="D17" s="1" t="s">
        <v>20</v>
      </c>
      <c r="E17" s="1" t="s">
        <v>21</v>
      </c>
    </row>
    <row r="18" spans="2:6" x14ac:dyDescent="0.25">
      <c r="B18" s="16"/>
      <c r="C18" s="1">
        <v>10</v>
      </c>
      <c r="D18" s="1">
        <f>C18/10</f>
        <v>1</v>
      </c>
      <c r="E18" s="10">
        <f>C18/4</f>
        <v>2.5</v>
      </c>
    </row>
    <row r="20" spans="2:6" x14ac:dyDescent="0.25">
      <c r="C20" s="17" t="s">
        <v>22</v>
      </c>
      <c r="D20" s="18"/>
      <c r="E20" s="10">
        <f>+E18</f>
        <v>2.5</v>
      </c>
    </row>
    <row r="24" spans="2:6" x14ac:dyDescent="0.25">
      <c r="B24" s="16" t="s">
        <v>23</v>
      </c>
      <c r="C24" s="16" t="s">
        <v>19</v>
      </c>
      <c r="D24" s="19" t="s">
        <v>24</v>
      </c>
      <c r="E24" s="19" t="s">
        <v>25</v>
      </c>
      <c r="F24" s="16" t="s">
        <v>26</v>
      </c>
    </row>
    <row r="25" spans="2:6" x14ac:dyDescent="0.25">
      <c r="B25" s="16"/>
      <c r="C25" s="16"/>
      <c r="D25" s="19"/>
      <c r="E25" s="19"/>
      <c r="F25" s="16"/>
    </row>
    <row r="26" spans="2:6" x14ac:dyDescent="0.25">
      <c r="B26" s="1" t="s">
        <v>27</v>
      </c>
      <c r="C26" s="1">
        <v>4</v>
      </c>
      <c r="D26" s="1">
        <v>1</v>
      </c>
      <c r="E26" s="1">
        <f>C26/D26</f>
        <v>4</v>
      </c>
      <c r="F26" s="11">
        <f>E26/7</f>
        <v>0.5714285714285714</v>
      </c>
    </row>
    <row r="27" spans="2:6" x14ac:dyDescent="0.25">
      <c r="B27" s="1" t="s">
        <v>28</v>
      </c>
      <c r="C27" s="1">
        <v>3</v>
      </c>
      <c r="D27" s="1">
        <v>2</v>
      </c>
      <c r="E27" s="10">
        <f t="shared" ref="E27:E28" si="3">C27/D27</f>
        <v>1.5</v>
      </c>
      <c r="F27" s="11">
        <f t="shared" ref="F27:F28" si="4">E27/7</f>
        <v>0.21428571428571427</v>
      </c>
    </row>
    <row r="28" spans="2:6" x14ac:dyDescent="0.25">
      <c r="B28" s="1" t="s">
        <v>29</v>
      </c>
      <c r="C28" s="1">
        <v>3</v>
      </c>
      <c r="D28" s="1">
        <v>3</v>
      </c>
      <c r="E28" s="1">
        <f t="shared" si="3"/>
        <v>1</v>
      </c>
      <c r="F28" s="11">
        <f t="shared" si="4"/>
        <v>0.14285714285714285</v>
      </c>
    </row>
    <row r="30" spans="2:6" x14ac:dyDescent="0.25">
      <c r="D30" s="1" t="s">
        <v>22</v>
      </c>
      <c r="E30" s="10">
        <f>SUM(E26:E28)</f>
        <v>6.5</v>
      </c>
    </row>
  </sheetData>
  <mergeCells count="9">
    <mergeCell ref="I2:K2"/>
    <mergeCell ref="A1:F1"/>
    <mergeCell ref="B17:B18"/>
    <mergeCell ref="C20:D20"/>
    <mergeCell ref="B24:B25"/>
    <mergeCell ref="C24:C25"/>
    <mergeCell ref="D24:D25"/>
    <mergeCell ref="E24:E25"/>
    <mergeCell ref="F24:F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4" sqref="E4"/>
    </sheetView>
  </sheetViews>
  <sheetFormatPr baseColWidth="10" defaultRowHeight="15" x14ac:dyDescent="0.25"/>
  <cols>
    <col min="1" max="1" width="22.28515625" bestFit="1" customWidth="1"/>
    <col min="2" max="2" width="12" bestFit="1" customWidth="1"/>
    <col min="4" max="4" width="12.5703125" bestFit="1" customWidth="1"/>
    <col min="5" max="5" width="18.5703125" bestFit="1" customWidth="1"/>
  </cols>
  <sheetData>
    <row r="1" spans="1:5" ht="45" x14ac:dyDescent="0.25">
      <c r="A1" s="3" t="s">
        <v>2</v>
      </c>
      <c r="B1" s="3" t="s">
        <v>3</v>
      </c>
      <c r="C1" s="4" t="s">
        <v>4</v>
      </c>
      <c r="D1" s="2" t="s">
        <v>5</v>
      </c>
      <c r="E1" s="2" t="s">
        <v>6</v>
      </c>
    </row>
    <row r="2" spans="1:5" x14ac:dyDescent="0.25">
      <c r="A2" s="1" t="s">
        <v>11</v>
      </c>
      <c r="B2" s="8">
        <v>1600000</v>
      </c>
      <c r="C2" s="5">
        <f>B2/$B$13</f>
        <v>0.29038112522686027</v>
      </c>
      <c r="D2" s="22">
        <f>C2</f>
        <v>0.29038112522686027</v>
      </c>
      <c r="E2" s="21" t="str">
        <f>IF(D2&lt;=80%,"A",IF(D2&lt;=95%,"B","A"))</f>
        <v>A</v>
      </c>
    </row>
    <row r="3" spans="1:5" x14ac:dyDescent="0.25">
      <c r="A3" s="1" t="s">
        <v>10</v>
      </c>
      <c r="B3" s="8">
        <v>1500000</v>
      </c>
      <c r="C3" s="5">
        <f t="shared" ref="C3:C11" si="0">B3/$B$13</f>
        <v>0.27223230490018147</v>
      </c>
      <c r="D3" s="22">
        <f>D2+C3</f>
        <v>0.56261343012704179</v>
      </c>
      <c r="E3" s="21" t="str">
        <f t="shared" ref="E3:E11" si="1">IF(D3&lt;=80%,"A",IF(D3&lt;=95%,"B","A"))</f>
        <v>A</v>
      </c>
    </row>
    <row r="4" spans="1:5" x14ac:dyDescent="0.25">
      <c r="A4" s="1" t="s">
        <v>13</v>
      </c>
      <c r="B4" s="8">
        <v>900000</v>
      </c>
      <c r="C4" s="5">
        <f t="shared" si="0"/>
        <v>0.16333938294010888</v>
      </c>
      <c r="D4" s="22">
        <f t="shared" ref="D4:D11" si="2">D3+C4</f>
        <v>0.72595281306715065</v>
      </c>
      <c r="E4" s="21" t="str">
        <f t="shared" si="1"/>
        <v>A</v>
      </c>
    </row>
    <row r="5" spans="1:5" x14ac:dyDescent="0.25">
      <c r="A5" s="1" t="s">
        <v>12</v>
      </c>
      <c r="B5" s="8">
        <v>800000</v>
      </c>
      <c r="C5" s="5">
        <f t="shared" si="0"/>
        <v>0.14519056261343014</v>
      </c>
      <c r="D5" s="22">
        <f t="shared" si="2"/>
        <v>0.87114337568058076</v>
      </c>
      <c r="E5" s="21" t="str">
        <f t="shared" si="1"/>
        <v>B</v>
      </c>
    </row>
    <row r="6" spans="1:5" x14ac:dyDescent="0.25">
      <c r="A6" s="1" t="s">
        <v>7</v>
      </c>
      <c r="B6" s="8">
        <v>200000</v>
      </c>
      <c r="C6" s="5">
        <f t="shared" si="0"/>
        <v>3.6297640653357534E-2</v>
      </c>
      <c r="D6" s="22">
        <f t="shared" si="2"/>
        <v>0.90744101633393826</v>
      </c>
      <c r="E6" s="21" t="str">
        <f t="shared" si="1"/>
        <v>B</v>
      </c>
    </row>
    <row r="7" spans="1:5" x14ac:dyDescent="0.25">
      <c r="A7" s="1" t="s">
        <v>9</v>
      </c>
      <c r="B7" s="8">
        <v>190000</v>
      </c>
      <c r="C7" s="5">
        <f t="shared" si="0"/>
        <v>3.4482758620689655E-2</v>
      </c>
      <c r="D7" s="22">
        <f t="shared" si="2"/>
        <v>0.94192377495462787</v>
      </c>
      <c r="E7" s="21" t="str">
        <f t="shared" si="1"/>
        <v>B</v>
      </c>
    </row>
    <row r="8" spans="1:5" x14ac:dyDescent="0.25">
      <c r="A8" s="1" t="s">
        <v>16</v>
      </c>
      <c r="B8" s="8">
        <v>170000</v>
      </c>
      <c r="C8" s="5">
        <f t="shared" si="0"/>
        <v>3.0852994555353903E-2</v>
      </c>
      <c r="D8" s="22">
        <f t="shared" si="2"/>
        <v>0.97277676950998182</v>
      </c>
      <c r="E8" s="21" t="str">
        <f t="shared" si="1"/>
        <v>A</v>
      </c>
    </row>
    <row r="9" spans="1:5" x14ac:dyDescent="0.25">
      <c r="A9" s="1" t="s">
        <v>14</v>
      </c>
      <c r="B9" s="8">
        <v>70000</v>
      </c>
      <c r="C9" s="5">
        <f t="shared" si="0"/>
        <v>1.2704174228675136E-2</v>
      </c>
      <c r="D9" s="22">
        <f t="shared" si="2"/>
        <v>0.98548094373865691</v>
      </c>
      <c r="E9" s="21" t="str">
        <f t="shared" si="1"/>
        <v>A</v>
      </c>
    </row>
    <row r="10" spans="1:5" x14ac:dyDescent="0.25">
      <c r="A10" s="1" t="s">
        <v>15</v>
      </c>
      <c r="B10" s="8">
        <v>50000</v>
      </c>
      <c r="C10" s="5">
        <f t="shared" si="0"/>
        <v>9.0744101633393835E-3</v>
      </c>
      <c r="D10" s="22">
        <f t="shared" si="2"/>
        <v>0.99455535390199634</v>
      </c>
      <c r="E10" s="21" t="str">
        <f t="shared" si="1"/>
        <v>A</v>
      </c>
    </row>
    <row r="11" spans="1:5" x14ac:dyDescent="0.25">
      <c r="A11" s="1" t="s">
        <v>8</v>
      </c>
      <c r="B11" s="8">
        <v>30000</v>
      </c>
      <c r="C11" s="5">
        <f t="shared" si="0"/>
        <v>5.4446460980036296E-3</v>
      </c>
      <c r="D11" s="22">
        <f t="shared" si="2"/>
        <v>1</v>
      </c>
      <c r="E11" s="21" t="str">
        <f t="shared" si="1"/>
        <v>A</v>
      </c>
    </row>
    <row r="13" spans="1:5" x14ac:dyDescent="0.25">
      <c r="A13" t="s">
        <v>31</v>
      </c>
      <c r="B13" s="20">
        <f>SUM(B2:B11)</f>
        <v>5510000</v>
      </c>
    </row>
  </sheetData>
  <sortState ref="A2:E11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LEY DE PARETO</vt:lpstr>
      <vt:lpstr>Hoja1</vt:lpstr>
      <vt:lpstr>Gráfico1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omariogil</dc:creator>
  <cp:lastModifiedBy>Profesor</cp:lastModifiedBy>
  <cp:lastPrinted>2014-04-10T22:03:46Z</cp:lastPrinted>
  <dcterms:created xsi:type="dcterms:W3CDTF">2014-04-10T21:20:15Z</dcterms:created>
  <dcterms:modified xsi:type="dcterms:W3CDTF">2014-04-11T12:44:54Z</dcterms:modified>
</cp:coreProperties>
</file>